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H47" i="1"/>
  <c r="H28" i="1"/>
  <c r="H57" i="1" l="1"/>
  <c r="H18" i="1"/>
  <c r="H15" i="1"/>
  <c r="H31" i="1" l="1"/>
  <c r="H24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<sst xmlns="http://schemas.openxmlformats.org/spreadsheetml/2006/main" count="60" uniqueCount="35">
  <si>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</si>
  <si>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</si>
  <si>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</si>
  <si>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</si>
  <si>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</si>
  <si>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</si>
  <si>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</si>
  <si>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</si>
  <si>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</si>
  <si>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</si>
  <si>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</si>
  <si>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</si>
  <si>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</si>
  <si>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</si>
  <si>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</si>
  <si>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</si>
  <si>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</si>
  <si>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</si>
  <si>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</si>
  <si>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</si>
  <si>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</si>
  <si>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</si>
  <si>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</si>
  <si>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</si>
  <si>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</si>
  <si>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</si>
  <si>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</si>
  <si>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</si>
  <si>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</si>
  <si>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</si>
  <si>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11.09.2024</t>
  </si>
  <si>
    <t>Primljena i neutrošena participacija od 11.09.2024</t>
  </si>
  <si>
    <t xml:space="preserve">Dana 11.09.2024.godine Dom zdravlja Požarevac je izvršio plaćanje prema dobavljačima: </t>
  </si>
  <si>
    <t>Orto Arsić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</si>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</sst>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7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30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45546</v>
      </c>
      <c r="H12" s="12">
        <v>797163.21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45546</v>
      </c>
      <c r="H13" s="1">
        <f>H14+H29-H37-H50</f>
        <v>527815.75000000454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45546</v>
      </c>
      <c r="H14" s="2">
        <f>SUM(H15:H28)</f>
        <v>462803.62000000454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36927982.21-36926914.12+5204.78-1068.09+2467.7-5204.78-2467.7</f>
        <v>3.5761331673711538E-9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</f>
        <v>244666.00000000047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2438168.95-2214898.11-209095.24</f>
        <v>14175.600000000326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</f>
        <v>203962.02000000014</v>
      </c>
      <c r="I28" s="25"/>
      <c r="J28" s="9"/>
      <c r="K28" s="6"/>
      <c r="L28" s="6"/>
    </row>
    <row r="29" spans="2:13" x14ac:dyDescent="0.25">
      <c r="B29" s="32" t="s">
        <v>22</v>
      </c>
      <c r="C29" s="33"/>
      <c r="D29" s="33"/>
      <c r="E29" s="33"/>
      <c r="F29" s="34"/>
      <c r="G29" s="17">
        <v>45546</v>
      </c>
      <c r="H29" s="2">
        <f>H30+H31+H32+H33+H35+H36+H34</f>
        <v>73148.869999999966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</f>
        <v>73148.869999999966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49" t="s">
        <v>23</v>
      </c>
      <c r="C37" s="50"/>
      <c r="D37" s="50"/>
      <c r="E37" s="50"/>
      <c r="F37" s="51"/>
      <c r="G37" s="20">
        <v>45546</v>
      </c>
      <c r="H37" s="3">
        <f>SUM(H38:H49)</f>
        <v>8136.74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8000+136.74</f>
        <v>8136.74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49" t="s">
        <v>24</v>
      </c>
      <c r="C50" s="50"/>
      <c r="D50" s="50"/>
      <c r="E50" s="50"/>
      <c r="F50" s="51"/>
      <c r="G50" s="20">
        <v>45546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  <c r="K53" s="6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45" t="s">
        <v>25</v>
      </c>
      <c r="C57" s="46"/>
      <c r="D57" s="46"/>
      <c r="E57" s="46"/>
      <c r="F57" s="47"/>
      <c r="G57" s="21">
        <v>45546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</f>
        <v>269347.4600000002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52" t="s">
        <v>27</v>
      </c>
      <c r="C59" s="53"/>
      <c r="D59" s="53"/>
      <c r="E59" s="53"/>
      <c r="F59" s="54"/>
      <c r="G59" s="19"/>
      <c r="H59" s="5">
        <f>H14+H29-H37-H50+H57-H58</f>
        <v>797163.21000000474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8" t="s">
        <v>32</v>
      </c>
      <c r="C61" s="48"/>
      <c r="D61" s="48"/>
      <c r="E61" s="13"/>
      <c r="F61" s="13"/>
      <c r="G61" s="7"/>
      <c r="H61" s="11"/>
      <c r="I61" s="9"/>
      <c r="J61" s="9"/>
      <c r="K61" s="6"/>
    </row>
    <row r="63" spans="2:12" x14ac:dyDescent="0.25">
      <c r="B63" s="55" t="s">
        <v>33</v>
      </c>
      <c r="C63" s="1">
        <v>8000</v>
      </c>
      <c r="D63" s="28">
        <v>17</v>
      </c>
    </row>
    <row r="64" spans="2:12" x14ac:dyDescent="0.25">
      <c r="B64" s="56" t="s">
        <v>34</v>
      </c>
      <c r="C64" s="5">
        <f>SUM(C63)</f>
        <v>8000</v>
      </c>
      <c r="D64" s="55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2024-09-12T08:43:22Z</dcterms:modified>
  <cp:category/>
  <cp:contentStatus/>
</cp:coreProperties>
</file>